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<sst xmlns="http://schemas.openxmlformats.org/spreadsheetml/2006/main" count="50" uniqueCount="31">
  <si>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</si>
  <si>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</si>
  <si>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</si>
  <si>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</si>
  <si>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</si>
  <si>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</si>
  <si>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</si>
  <si>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</si>
  <si>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</si>
  <si>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</si>
  <si>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</si>
  <si>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Уборка придомовой территории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</si>
  <si>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</si>
  <si>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№26/2 по ул. З.Космодемьянской, выполненных непосредственно управляющей организацией и сторонними организациями в 2024 году</t>
  </si>
  <si>
    <t>Ремонт стояков систем ГВС и ХВС, кв. №№ 48,52</t>
  </si>
  <si>
    <t>Ремонт стояка системы ГВС в подвале №1</t>
  </si>
  <si>
    <t>Февраль</t>
  </si>
  <si>
    <t>Периодическая проверка вентиляционных каналов</t>
  </si>
  <si>
    <t>Проверка сметной документации на ремонт благоустройства дворовой территории</t>
  </si>
  <si>
    <t>Разработка схемы планировочной организации</t>
  </si>
  <si>
    <t>Расширенная выписка ЕГРН</t>
  </si>
  <si>
    <t>Очистка козырьков от снега над подъездами №№1,2,4</t>
  </si>
  <si>
    <t>Смена запорной арматуры системы ГВС в подвале № 1</t>
  </si>
  <si>
    <t>Промывка приборов учета системы отопления</t>
  </si>
  <si>
    <t>Промывка приборов учета системы ГВС</t>
  </si>
  <si>
    <t>Смена датчика движения в тамбуре подъезда № 4</t>
  </si>
  <si>
    <t>Март</t>
  </si>
  <si>
    <t>Смена светильника в подъезде № 4, 9-ый этаж</t>
  </si>
  <si>
    <t>Прочистка системы канализации, под.3</t>
  </si>
  <si>
    <t>Смена запорной арматуры системы ГВС, под. №4</t>
  </si>
  <si>
    <t>Изготовление и установка клапана мусорного (2шт), подъезд № 1, (3,7 этажи)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</si>
</sst>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00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200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37">
      <selection activeCell="D40" sqref="D1:E16384"/>
    </sheetView>
  </sheetViews>
  <sheetFormatPr defaultColWidth="9.140625" defaultRowHeight="12.75"/>
  <cols>
    <col min="1" max="1" width="83.421875" style="0" customWidth="1"/>
    <col min="2" max="2" width="14.8515625" style="0" customWidth="1"/>
    <col min="4" max="4" width="9.57421875" style="6" hidden="1" customWidth="1"/>
    <col min="5" max="5" width="11.28125" style="0" hidden="1" customWidth="1"/>
    <col min="6" max="7" width="9.140625" style="0" customWidth="1"/>
  </cols>
  <sheetData>
    <row r="1" spans="1:2" ht="46.5" customHeight="1">
      <c r="A1" s="18" t="s">
        <v>13</v>
      </c>
      <c r="B1" s="19"/>
    </row>
    <row r="2" spans="1:2" ht="24" customHeight="1">
      <c r="A2" s="3" t="s">
        <v>0</v>
      </c>
      <c r="B2" s="3" t="s">
        <v>1</v>
      </c>
    </row>
    <row r="3" spans="1:4" ht="24" customHeight="1">
      <c r="A3" s="20" t="s">
        <v>2</v>
      </c>
      <c r="B3" s="20"/>
      <c r="D3" s="7">
        <v>7872.9</v>
      </c>
    </row>
    <row r="4" spans="1:5" ht="24" customHeight="1">
      <c r="A4" s="1" t="s">
        <v>11</v>
      </c>
      <c r="B4" s="4">
        <v>17792.75</v>
      </c>
      <c r="D4" s="11">
        <f aca="true" t="shared" si="0" ref="D4:D14">B4/7872.9</f>
        <v>2.2599994919280064</v>
      </c>
      <c r="E4" s="10"/>
    </row>
    <row r="5" spans="1:5" ht="24" customHeight="1">
      <c r="A5" s="1" t="s">
        <v>3</v>
      </c>
      <c r="B5" s="4">
        <v>18894.96</v>
      </c>
      <c r="D5" s="11">
        <f t="shared" si="0"/>
        <v>2.4</v>
      </c>
      <c r="E5" s="10"/>
    </row>
    <row r="6" spans="1:5" ht="24" customHeight="1">
      <c r="A6" s="1" t="s">
        <v>4</v>
      </c>
      <c r="B6" s="4">
        <v>31097.96</v>
      </c>
      <c r="D6" s="11">
        <f t="shared" si="0"/>
        <v>3.9500006350899923</v>
      </c>
      <c r="E6" s="10"/>
    </row>
    <row r="7" spans="1:5" ht="24" customHeight="1">
      <c r="A7" s="1" t="s">
        <v>6</v>
      </c>
      <c r="B7" s="4">
        <v>3311.17</v>
      </c>
      <c r="D7" s="11">
        <f t="shared" si="0"/>
        <v>0.42057818592894614</v>
      </c>
      <c r="E7" s="10"/>
    </row>
    <row r="8" spans="1:5" ht="24" customHeight="1">
      <c r="A8" s="1" t="s">
        <v>8</v>
      </c>
      <c r="B8" s="4">
        <v>5090.14</v>
      </c>
      <c r="D8" s="11">
        <f t="shared" si="0"/>
        <v>0.6465393946322194</v>
      </c>
      <c r="E8" s="11"/>
    </row>
    <row r="9" spans="1:5" ht="24" customHeight="1">
      <c r="A9" s="1" t="s">
        <v>9</v>
      </c>
      <c r="B9" s="4">
        <f>6898.32+15984.25+745.38</f>
        <v>23627.95</v>
      </c>
      <c r="D9" s="11">
        <f t="shared" si="0"/>
        <v>3.0011749164856663</v>
      </c>
      <c r="E9" s="10"/>
    </row>
    <row r="10" spans="1:5" ht="24" customHeight="1">
      <c r="A10" s="5" t="s">
        <v>7</v>
      </c>
      <c r="B10" s="4">
        <v>33459.83</v>
      </c>
      <c r="D10" s="11">
        <f>B10/7872.9</f>
        <v>4.250000635089993</v>
      </c>
      <c r="E10" s="10"/>
    </row>
    <row r="11" spans="1:5" ht="24" customHeight="1">
      <c r="A11" s="1" t="s">
        <v>10</v>
      </c>
      <c r="B11" s="4">
        <v>22495.25</v>
      </c>
      <c r="D11" s="11">
        <f>B11/7872.9</f>
        <v>2.8573016296409204</v>
      </c>
      <c r="E11" s="10"/>
    </row>
    <row r="12" spans="1:5" ht="24" customHeight="1">
      <c r="A12" s="12" t="s">
        <v>14</v>
      </c>
      <c r="B12" s="13">
        <v>22430</v>
      </c>
      <c r="D12" s="8">
        <f>B12/7872.9</f>
        <v>2.849013705242033</v>
      </c>
      <c r="E12" s="9"/>
    </row>
    <row r="13" spans="1:5" ht="24" customHeight="1">
      <c r="A13" s="12" t="s">
        <v>12</v>
      </c>
      <c r="B13" s="14">
        <v>1500</v>
      </c>
      <c r="D13" s="8">
        <f>B13/7872.9</f>
        <v>0.19052699767557063</v>
      </c>
      <c r="E13" s="8">
        <f>D12+D13+D14</f>
        <v>3.1392498317011523</v>
      </c>
    </row>
    <row r="14" spans="1:5" ht="24" customHeight="1">
      <c r="A14" s="12" t="s">
        <v>15</v>
      </c>
      <c r="B14" s="13">
        <v>785</v>
      </c>
      <c r="D14" s="8">
        <f t="shared" si="0"/>
        <v>0.09970912878354864</v>
      </c>
      <c r="E14" s="9">
        <f>B12+B13+B14</f>
        <v>24715</v>
      </c>
    </row>
    <row r="15" spans="1:2" ht="24" customHeight="1">
      <c r="A15" s="2" t="s">
        <v>5</v>
      </c>
      <c r="B15" s="2">
        <f>SUM(B4:B14)</f>
        <v>180485.01</v>
      </c>
    </row>
    <row r="16" spans="1:4" ht="24" customHeight="1">
      <c r="A16" s="20" t="s">
        <v>16</v>
      </c>
      <c r="B16" s="20"/>
      <c r="D16" s="7"/>
    </row>
    <row r="17" spans="1:5" ht="24" customHeight="1">
      <c r="A17" s="1" t="s">
        <v>11</v>
      </c>
      <c r="B17" s="4">
        <v>17792.75</v>
      </c>
      <c r="D17" s="11">
        <f aca="true" t="shared" si="1" ref="D17:D34">B17/7872.9</f>
        <v>2.2599994919280064</v>
      </c>
      <c r="E17" s="10"/>
    </row>
    <row r="18" spans="1:5" ht="24" customHeight="1">
      <c r="A18" s="1" t="s">
        <v>3</v>
      </c>
      <c r="B18" s="4">
        <v>18894.96</v>
      </c>
      <c r="D18" s="11">
        <f t="shared" si="1"/>
        <v>2.4</v>
      </c>
      <c r="E18" s="10"/>
    </row>
    <row r="19" spans="1:5" ht="24" customHeight="1">
      <c r="A19" s="1" t="s">
        <v>4</v>
      </c>
      <c r="B19" s="4">
        <v>31097.96</v>
      </c>
      <c r="D19" s="11">
        <f t="shared" si="1"/>
        <v>3.9500006350899923</v>
      </c>
      <c r="E19" s="10"/>
    </row>
    <row r="20" spans="1:5" ht="24" customHeight="1">
      <c r="A20" s="1" t="s">
        <v>6</v>
      </c>
      <c r="B20" s="4">
        <v>3343.16</v>
      </c>
      <c r="D20" s="11">
        <f t="shared" si="1"/>
        <v>0.4246414916993738</v>
      </c>
      <c r="E20" s="10"/>
    </row>
    <row r="21" spans="1:5" ht="24" customHeight="1">
      <c r="A21" s="1" t="s">
        <v>8</v>
      </c>
      <c r="B21" s="4">
        <v>5090.14</v>
      </c>
      <c r="D21" s="11">
        <f t="shared" si="1"/>
        <v>0.6465393946322194</v>
      </c>
      <c r="E21" s="11"/>
    </row>
    <row r="22" spans="1:5" ht="24" customHeight="1">
      <c r="A22" s="1" t="s">
        <v>9</v>
      </c>
      <c r="B22" s="4">
        <f>6898.32+16000</f>
        <v>22898.32</v>
      </c>
      <c r="D22" s="11">
        <f t="shared" si="1"/>
        <v>2.908498774276315</v>
      </c>
      <c r="E22" s="10"/>
    </row>
    <row r="23" spans="1:5" ht="24" customHeight="1">
      <c r="A23" s="5" t="s">
        <v>7</v>
      </c>
      <c r="B23" s="4">
        <v>33459.83</v>
      </c>
      <c r="D23" s="11">
        <f t="shared" si="1"/>
        <v>4.250000635089993</v>
      </c>
      <c r="E23" s="10"/>
    </row>
    <row r="24" spans="1:5" ht="24" customHeight="1">
      <c r="A24" s="1" t="s">
        <v>10</v>
      </c>
      <c r="B24" s="4">
        <v>17987.39</v>
      </c>
      <c r="D24" s="11">
        <f t="shared" si="1"/>
        <v>2.2847222751463883</v>
      </c>
      <c r="E24" s="10"/>
    </row>
    <row r="25" spans="1:5" ht="24" customHeight="1">
      <c r="A25" s="12" t="s">
        <v>17</v>
      </c>
      <c r="B25" s="13">
        <v>3669.96</v>
      </c>
      <c r="D25" s="11">
        <f t="shared" si="1"/>
        <v>0.46615097359295815</v>
      </c>
      <c r="E25" s="10"/>
    </row>
    <row r="26" spans="1:5" ht="24" customHeight="1">
      <c r="A26" s="12" t="s">
        <v>18</v>
      </c>
      <c r="B26" s="14">
        <v>4900</v>
      </c>
      <c r="D26" s="8">
        <f t="shared" si="1"/>
        <v>0.622388192406864</v>
      </c>
      <c r="E26" s="9"/>
    </row>
    <row r="27" spans="1:5" ht="24" customHeight="1">
      <c r="A27" s="12" t="s">
        <v>19</v>
      </c>
      <c r="B27" s="14">
        <v>6500</v>
      </c>
      <c r="D27" s="8">
        <f t="shared" si="1"/>
        <v>0.8256169899274728</v>
      </c>
      <c r="E27" s="9"/>
    </row>
    <row r="28" spans="1:5" ht="24" customHeight="1">
      <c r="A28" s="12" t="s">
        <v>20</v>
      </c>
      <c r="B28" s="14">
        <v>850</v>
      </c>
      <c r="D28" s="15">
        <f t="shared" si="1"/>
        <v>0.10796529868282335</v>
      </c>
      <c r="E28" s="15"/>
    </row>
    <row r="29" spans="1:5" ht="24" customHeight="1">
      <c r="A29" s="12" t="s">
        <v>21</v>
      </c>
      <c r="B29" s="14">
        <v>4300</v>
      </c>
      <c r="D29" s="8">
        <f t="shared" si="1"/>
        <v>0.5461773933366358</v>
      </c>
      <c r="E29" s="9"/>
    </row>
    <row r="30" spans="1:5" ht="24" customHeight="1">
      <c r="A30" s="12" t="s">
        <v>12</v>
      </c>
      <c r="B30" s="14">
        <v>3000</v>
      </c>
      <c r="D30" s="8">
        <f t="shared" si="1"/>
        <v>0.38105399535114126</v>
      </c>
      <c r="E30" s="9"/>
    </row>
    <row r="31" spans="1:5" ht="24" customHeight="1">
      <c r="A31" s="12" t="s">
        <v>22</v>
      </c>
      <c r="B31" s="13">
        <v>1049</v>
      </c>
      <c r="D31" s="8">
        <f t="shared" si="1"/>
        <v>0.13324188037444906</v>
      </c>
      <c r="E31" s="8"/>
    </row>
    <row r="32" spans="1:5" ht="24" customHeight="1">
      <c r="A32" s="16" t="s">
        <v>23</v>
      </c>
      <c r="B32" s="14">
        <v>15950</v>
      </c>
      <c r="D32" s="8">
        <f t="shared" si="1"/>
        <v>2.0259370752835677</v>
      </c>
      <c r="E32" s="9"/>
    </row>
    <row r="33" spans="1:5" ht="24" customHeight="1">
      <c r="A33" s="16" t="s">
        <v>24</v>
      </c>
      <c r="B33" s="14">
        <v>11780</v>
      </c>
      <c r="D33" s="15">
        <f t="shared" si="1"/>
        <v>1.4962720217454815</v>
      </c>
      <c r="E33" s="8">
        <f>D26+D27+D28+D29+D30+D31+D32+D33+D34</f>
        <v>6.4165682277178675</v>
      </c>
    </row>
    <row r="34" spans="1:5" ht="24" customHeight="1">
      <c r="A34" s="17" t="s">
        <v>25</v>
      </c>
      <c r="B34" s="17">
        <v>2188</v>
      </c>
      <c r="D34" s="8">
        <f t="shared" si="1"/>
        <v>0.2779153806094324</v>
      </c>
      <c r="E34" s="9">
        <f>B26+B27+B28+B29+B30+B31+B32+B33+B34</f>
        <v>50517</v>
      </c>
    </row>
    <row r="35" spans="1:2" ht="24" customHeight="1">
      <c r="A35" s="2" t="s">
        <v>5</v>
      </c>
      <c r="B35" s="2">
        <f>SUM(B17:B34)</f>
        <v>204751.47</v>
      </c>
    </row>
    <row r="36" spans="1:4" ht="24" customHeight="1">
      <c r="A36" s="20" t="s">
        <v>26</v>
      </c>
      <c r="B36" s="20"/>
      <c r="D36" s="7"/>
    </row>
    <row r="37" spans="1:5" ht="24" customHeight="1">
      <c r="A37" s="1" t="s">
        <v>11</v>
      </c>
      <c r="B37" s="4">
        <v>17792.75</v>
      </c>
      <c r="D37" s="11">
        <f aca="true" t="shared" si="2" ref="D37:D48">B37/7872.9</f>
        <v>2.2599994919280064</v>
      </c>
      <c r="E37" s="10"/>
    </row>
    <row r="38" spans="1:5" ht="24" customHeight="1">
      <c r="A38" s="1" t="s">
        <v>3</v>
      </c>
      <c r="B38" s="4">
        <v>18894.96</v>
      </c>
      <c r="D38" s="11">
        <f t="shared" si="2"/>
        <v>2.4</v>
      </c>
      <c r="E38" s="10"/>
    </row>
    <row r="39" spans="1:5" ht="24" customHeight="1">
      <c r="A39" s="1" t="s">
        <v>4</v>
      </c>
      <c r="B39" s="4">
        <v>31097.96</v>
      </c>
      <c r="D39" s="11">
        <f t="shared" si="2"/>
        <v>3.9500006350899923</v>
      </c>
      <c r="E39" s="10"/>
    </row>
    <row r="40" spans="1:5" ht="24" customHeight="1">
      <c r="A40" s="1" t="s">
        <v>6</v>
      </c>
      <c r="B40" s="4">
        <v>3655.6</v>
      </c>
      <c r="D40" s="11">
        <f t="shared" si="2"/>
        <v>0.4643269951352107</v>
      </c>
      <c r="E40" s="10"/>
    </row>
    <row r="41" spans="1:5" ht="24" customHeight="1">
      <c r="A41" s="1" t="s">
        <v>8</v>
      </c>
      <c r="B41" s="4">
        <v>5090.14</v>
      </c>
      <c r="D41" s="11">
        <f t="shared" si="2"/>
        <v>0.6465393946322194</v>
      </c>
      <c r="E41" s="11"/>
    </row>
    <row r="42" spans="1:5" ht="24" customHeight="1">
      <c r="A42" s="1" t="s">
        <v>9</v>
      </c>
      <c r="B42" s="4">
        <f>6898.32+19000</f>
        <v>25898.32</v>
      </c>
      <c r="D42" s="11">
        <f t="shared" si="2"/>
        <v>3.2895527696274565</v>
      </c>
      <c r="E42" s="10"/>
    </row>
    <row r="43" spans="1:5" ht="24" customHeight="1">
      <c r="A43" s="5" t="s">
        <v>7</v>
      </c>
      <c r="B43" s="4">
        <v>33459.83</v>
      </c>
      <c r="D43" s="11">
        <f t="shared" si="2"/>
        <v>4.250000635089993</v>
      </c>
      <c r="E43" s="10"/>
    </row>
    <row r="44" spans="1:5" ht="24" customHeight="1">
      <c r="A44" s="1" t="s">
        <v>10</v>
      </c>
      <c r="B44" s="4">
        <v>22516.49</v>
      </c>
      <c r="D44" s="11">
        <f t="shared" si="2"/>
        <v>2.8599994919280065</v>
      </c>
      <c r="E44" s="10"/>
    </row>
    <row r="45" spans="1:5" ht="24" customHeight="1">
      <c r="A45" s="21" t="s">
        <v>27</v>
      </c>
      <c r="B45" s="21">
        <v>1452</v>
      </c>
      <c r="D45" s="8">
        <f t="shared" si="2"/>
        <v>0.18443013374995237</v>
      </c>
      <c r="E45" s="9"/>
    </row>
    <row r="46" spans="1:5" ht="24" customHeight="1">
      <c r="A46" s="22" t="s">
        <v>28</v>
      </c>
      <c r="B46" s="23">
        <v>1037</v>
      </c>
      <c r="D46" s="8">
        <f t="shared" si="2"/>
        <v>0.1317176643930445</v>
      </c>
      <c r="E46" s="9"/>
    </row>
    <row r="47" spans="1:5" ht="24" customHeight="1">
      <c r="A47" s="22" t="s">
        <v>29</v>
      </c>
      <c r="B47" s="23">
        <v>904</v>
      </c>
      <c r="D47" s="15">
        <f t="shared" si="2"/>
        <v>0.11482427059914391</v>
      </c>
      <c r="E47" s="15">
        <f>D45+D46+D47+D48</f>
        <v>2.4124528445680755</v>
      </c>
    </row>
    <row r="48" spans="1:5" ht="24" customHeight="1">
      <c r="A48" s="12" t="s">
        <v>30</v>
      </c>
      <c r="B48" s="14">
        <v>15600</v>
      </c>
      <c r="D48" s="8">
        <f t="shared" si="2"/>
        <v>1.9814807758259347</v>
      </c>
      <c r="E48" s="9">
        <f>B45+B46+B47+B48</f>
        <v>18993</v>
      </c>
    </row>
    <row r="49" spans="1:2" ht="24" customHeight="1">
      <c r="A49" s="2" t="s">
        <v>5</v>
      </c>
      <c r="B49" s="2">
        <f>SUM(B37:B48)</f>
        <v>177399.05</v>
      </c>
    </row>
  </sheetData>
  <sheetProtection/>
  <mergeCells count="4">
    <mergeCell ref="A1:B1"/>
    <mergeCell ref="A3:B3"/>
    <mergeCell ref="A16:B16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2015-11-13T07:30:50Z</cp:lastPrinted>
  <dcterms:created xsi:type="dcterms:W3CDTF">1996-10-08T23:32:33Z</dcterms:created>
  <dcterms:modified xsi:type="dcterms:W3CDTF">2024-04-18T07:35:01Z</dcterms:modified>
  <cp:category/>
  <cp:version/>
  <cp:contentType/>
  <cp:contentStatus/>
</cp:coreProperties>
</file>